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60" windowWidth="20730" windowHeight="11700" activeTab="1"/>
  </bookViews>
  <sheets>
    <sheet name="ЕГЭ,ОГЭ" sheetId="1" r:id="rId1"/>
    <sheet name="Анкет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" i="1"/>
  <c r="V4" i="1" l="1"/>
  <c r="W4" i="1" s="1"/>
  <c r="V5" i="1"/>
  <c r="W5" i="1" s="1"/>
  <c r="V6" i="1"/>
  <c r="W6" i="1" s="1"/>
  <c r="V7" i="1"/>
  <c r="W7" i="1" s="1"/>
  <c r="V8" i="1"/>
  <c r="W8" i="1" s="1"/>
  <c r="V9" i="1"/>
  <c r="W9" i="1" s="1"/>
  <c r="V10" i="1"/>
  <c r="W10" i="1" s="1"/>
  <c r="V11" i="1"/>
  <c r="W11" i="1"/>
  <c r="V12" i="1"/>
  <c r="W12" i="1" s="1"/>
  <c r="V13" i="1"/>
  <c r="W13" i="1" s="1"/>
  <c r="V14" i="1"/>
  <c r="W14" i="1"/>
  <c r="V15" i="1"/>
  <c r="W15" i="1" s="1"/>
  <c r="V16" i="1"/>
  <c r="W16" i="1" s="1"/>
  <c r="V17" i="1"/>
  <c r="W17" i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" i="1"/>
  <c r="W3" i="1" s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" i="1"/>
  <c r="R4" i="1"/>
  <c r="S4" i="1" s="1"/>
  <c r="R5" i="1"/>
  <c r="S5" i="1" s="1"/>
  <c r="R6" i="1"/>
  <c r="S6" i="1" s="1"/>
  <c r="R7" i="1"/>
  <c r="S7" i="1" s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18" i="1"/>
  <c r="S18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27" i="1"/>
  <c r="S27" i="1" s="1"/>
  <c r="R28" i="1"/>
  <c r="S28" i="1" s="1"/>
  <c r="R29" i="1"/>
  <c r="S29" i="1" s="1"/>
  <c r="R30" i="1"/>
  <c r="S30" i="1" s="1"/>
  <c r="R31" i="1"/>
  <c r="S31" i="1" s="1"/>
  <c r="R32" i="1"/>
  <c r="S32" i="1" s="1"/>
  <c r="R3" i="1"/>
  <c r="S3" i="1" s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" i="1"/>
  <c r="U37" i="1" l="1"/>
  <c r="S37" i="1"/>
  <c r="U39" i="1"/>
  <c r="W39" i="1"/>
  <c r="W38" i="1"/>
  <c r="U38" i="1"/>
  <c r="S39" i="1"/>
  <c r="S38" i="1"/>
  <c r="W37" i="1"/>
</calcChain>
</file>

<file path=xl/sharedStrings.xml><?xml version="1.0" encoding="utf-8"?>
<sst xmlns="http://schemas.openxmlformats.org/spreadsheetml/2006/main" count="81" uniqueCount="31">
  <si>
    <t>№</t>
  </si>
  <si>
    <t>ФИО</t>
  </si>
  <si>
    <t>Уровень</t>
  </si>
  <si>
    <t xml:space="preserve">ВЫСОКИЙ </t>
  </si>
  <si>
    <t>СРЕДНИЙ</t>
  </si>
  <si>
    <t>НИЗКИЙ</t>
  </si>
  <si>
    <t>Всего 
человек</t>
  </si>
  <si>
    <t xml:space="preserve">Сводная таблица. В случае группы меньшей численности чем 30 человек, удалите значения уровней из таблицы выше </t>
  </si>
  <si>
    <t>Вносить результаты как в анкете: цифры 1,2,3,4,5,6,7,8,9,10</t>
  </si>
  <si>
    <t>Знакомство с процедурой</t>
  </si>
  <si>
    <t>Уровень тревоги</t>
  </si>
  <si>
    <t>Владение навыками самоконтроля</t>
  </si>
  <si>
    <t>Иванов</t>
  </si>
  <si>
    <t>Петрова</t>
  </si>
  <si>
    <t>Полностью не согласен</t>
  </si>
  <si>
    <t xml:space="preserve"> 1 2 3 4 5 6 7 8 9 10</t>
  </si>
  <si>
    <t>Абсолютно согласен</t>
  </si>
  <si>
    <t>Полагаю, что смогу правильно      распределить время и силы во     время ЕГЭ</t>
  </si>
  <si>
    <t xml:space="preserve">Я знаю, как выбрать наилучший для меня способ выполнения заданий </t>
  </si>
  <si>
    <t xml:space="preserve">Я знаю, какие задания необходимо выполнить, чтобы получить            желаемую оценку </t>
  </si>
  <si>
    <t>Я знаю, как можно успокоиться  в трудной ситуации</t>
  </si>
  <si>
    <t xml:space="preserve"> Я понимаю, какие мои качества    могут мне помочь при сдаче ЕГЭ</t>
  </si>
  <si>
    <t xml:space="preserve">  Думаю, что смогу справиться с тревогой на экзамене</t>
  </si>
  <si>
    <t>Я достаточно много знаю про ЕГЭ</t>
  </si>
  <si>
    <t>Чувствую, что сдать этот экзамен мне по силам</t>
  </si>
  <si>
    <t>Я хорошо представляю, как   проходит  ЕГЭ</t>
  </si>
  <si>
    <t xml:space="preserve"> Считаю, что результаты ЕГЭ  важны для моего будущего </t>
  </si>
  <si>
    <t xml:space="preserve"> Думаю, что у ЕГЭ есть свои    преимущества </t>
  </si>
  <si>
    <t>Считаю, что могу сдать ЕГЭ  на   высокую оценку</t>
  </si>
  <si>
    <t>Я не волнуюсь, когда думаю о   предстоящем экзамене</t>
  </si>
  <si>
    <t>Анкета «Психологическая готовность учащихся к ОГЭ и ЕГЭ» (М.Ю. Чибисова)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</si>
</sst>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8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center" wrapText="1"/>
    </xf>
    <xf numFmtId="0" fontId="0" fillId="7" borderId="4" xfId="0" applyFill="1" applyBorder="1" applyProtection="1">
      <protection locked="0"/>
    </xf>
    <xf numFmtId="0" fontId="0" fillId="7" borderId="4" xfId="0" applyFill="1" applyBorder="1" applyAlignment="1" applyProtection="1">
      <alignment horizontal="center"/>
      <protection locked="0"/>
    </xf>
    <xf numFmtId="0" fontId="0" fillId="8" borderId="1" xfId="0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1" xfId="0" applyBorder="1" applyAlignment="1" applyProtection="1">
      <alignment horizontal="center"/>
      <protection locked="0" hidden="1"/>
    </xf>
    <xf numFmtId="0" fontId="2" fillId="0" borderId="0" xfId="0" applyFont="1" applyFill="1"/>
    <xf numFmtId="0" fontId="2" fillId="0" borderId="0" xfId="0" applyFont="1" applyFill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10" borderId="1" xfId="0" applyFill="1" applyBorder="1" applyAlignment="1" applyProtection="1">
      <alignment horizontal="center"/>
      <protection hidden="1"/>
    </xf>
    <xf numFmtId="0" fontId="0" fillId="12" borderId="1" xfId="0" applyFill="1" applyBorder="1" applyAlignment="1" applyProtection="1">
      <alignment horizontal="center"/>
      <protection hidden="1"/>
    </xf>
    <xf numFmtId="0" fontId="2" fillId="0" borderId="0" xfId="0" applyFont="1"/>
    <xf numFmtId="0" fontId="0" fillId="13" borderId="1" xfId="0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11" borderId="9" xfId="0" applyFont="1" applyFill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/>
  </cellXfs>
  <cellStyles count="1">
    <cellStyle name="Обычный" xfId="0" builtinId="0"/>
  </cellStyles>
  <dxfs count="9">
    <dxf>
      <fill>
        <patternFill>
          <bgColor rgb="FF00B050"/>
        </patternFill>
      </fill>
    </dxf>
    <dxf>
      <fill>
        <patternFill>
          <bgColor rgb="FFFFFF66"/>
        </patternFill>
      </fill>
    </dxf>
    <dxf>
      <fill>
        <patternFill>
          <bgColor rgb="FFFF3399"/>
        </patternFill>
      </fill>
    </dxf>
    <dxf>
      <fill>
        <patternFill>
          <bgColor rgb="FFFF3399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66"/>
        </patternFill>
      </fill>
    </dxf>
    <dxf>
      <fill>
        <patternFill>
          <bgColor rgb="FFFF3399"/>
        </patternFill>
      </fill>
    </dxf>
  </dxfs>
  <tableStyles count="0" defaultTableStyle="TableStyleMedium9" defaultPivotStyle="PivotStyleLight16"/>
  <colors>
    <mruColors>
      <color rgb="FFFF3399"/>
      <color rgb="FFFF505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39"/>
  <sheetViews>
    <sheetView topLeftCell="A16" workbookViewId="0">
      <selection activeCell="H38" sqref="H38"/>
    </sheetView>
  </sheetViews>
  <sheetFormatPr defaultRowHeight="15" x14ac:dyDescent="0.25"/>
  <cols>
    <col min="1" max="1" width="3.5703125" style="1" customWidth="1"/>
    <col min="2" max="2" width="17.140625" customWidth="1"/>
    <col min="3" max="15" width="5.7109375" style="1" customWidth="1"/>
    <col min="16" max="16" width="1.42578125" style="27" customWidth="1"/>
    <col min="17" max="17" width="5.7109375" customWidth="1"/>
    <col min="18" max="18" width="19.85546875" style="1" customWidth="1"/>
    <col min="19" max="19" width="18.140625" style="1" customWidth="1"/>
    <col min="20" max="21" width="19.85546875" style="1" customWidth="1"/>
    <col min="22" max="22" width="21.5703125" style="1" customWidth="1"/>
    <col min="23" max="23" width="19.85546875" style="1" customWidth="1"/>
    <col min="24" max="29" width="5.7109375" style="1" customWidth="1"/>
    <col min="30" max="44" width="5.7109375" customWidth="1"/>
  </cols>
  <sheetData>
    <row r="1" spans="1:23" ht="15.75" thickBot="1" x14ac:dyDescent="0.3">
      <c r="A1" s="30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R1" s="32"/>
      <c r="S1" s="32"/>
      <c r="T1" s="32"/>
      <c r="U1" s="32"/>
      <c r="V1" s="32"/>
    </row>
    <row r="2" spans="1:23" ht="61.5" customHeight="1" thickBot="1" x14ac:dyDescent="0.3">
      <c r="A2" s="5" t="s">
        <v>0</v>
      </c>
      <c r="B2" s="6" t="s">
        <v>1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22"/>
      <c r="Q2" s="20" t="s">
        <v>0</v>
      </c>
      <c r="R2" s="12" t="s">
        <v>9</v>
      </c>
      <c r="S2" s="10" t="s">
        <v>2</v>
      </c>
      <c r="T2" s="12" t="s">
        <v>10</v>
      </c>
      <c r="U2" s="10" t="s">
        <v>2</v>
      </c>
      <c r="V2" s="12" t="s">
        <v>11</v>
      </c>
      <c r="W2" s="11" t="s">
        <v>2</v>
      </c>
    </row>
    <row r="3" spans="1:23" x14ac:dyDescent="0.25">
      <c r="A3" s="3">
        <v>1</v>
      </c>
      <c r="B3" s="14" t="s">
        <v>12</v>
      </c>
      <c r="C3" s="15">
        <v>1</v>
      </c>
      <c r="D3" s="15">
        <v>5</v>
      </c>
      <c r="E3" s="15">
        <v>7</v>
      </c>
      <c r="F3" s="15">
        <v>2</v>
      </c>
      <c r="G3" s="15">
        <v>5</v>
      </c>
      <c r="H3" s="15">
        <v>10</v>
      </c>
      <c r="I3" s="15">
        <v>3</v>
      </c>
      <c r="J3" s="15">
        <v>1</v>
      </c>
      <c r="K3" s="15">
        <v>10</v>
      </c>
      <c r="L3" s="15">
        <v>10</v>
      </c>
      <c r="M3" s="15">
        <v>1</v>
      </c>
      <c r="N3" s="15">
        <v>10</v>
      </c>
      <c r="O3" s="15">
        <v>1</v>
      </c>
      <c r="P3" s="23">
        <f>IF(B3&lt;&gt;"",1,0)</f>
        <v>1</v>
      </c>
      <c r="Q3" s="8">
        <v>1</v>
      </c>
      <c r="R3" s="9">
        <f>SUM(C3,F3,H3,I3,N3)</f>
        <v>26</v>
      </c>
      <c r="S3" s="21" t="str">
        <f>IF(R3&gt;39,"ВЫСОКИЙ",IF(R3&gt;20,"СРЕДНИЙ","НИЗКИЙ"))</f>
        <v>СРЕДНИЙ</v>
      </c>
      <c r="T3" s="9">
        <f>SUM((11-G3),(SUM(J3,M3,O3)))</f>
        <v>9</v>
      </c>
      <c r="U3" s="21" t="str">
        <f>IF(T3&gt;31,"НИЗКИЙ",IF(T3&gt;15,"СРЕДНИЙ","ВЫСОКИЙ"))</f>
        <v>ВЫСОКИЙ</v>
      </c>
      <c r="V3" s="9">
        <f>SUM(D3,E3,K3,N3)</f>
        <v>32</v>
      </c>
      <c r="W3" s="21" t="str">
        <f>IF(V3&gt;31,"ВЫСОКИЙ",IF(V3&gt;15,"СРЕДНИЙ","НИЗКИЙ"))</f>
        <v>ВЫСОКИЙ</v>
      </c>
    </row>
    <row r="4" spans="1:23" x14ac:dyDescent="0.25">
      <c r="A4" s="2">
        <v>2</v>
      </c>
      <c r="B4" s="16" t="s">
        <v>13</v>
      </c>
      <c r="C4" s="17">
        <v>10</v>
      </c>
      <c r="D4" s="17">
        <v>10</v>
      </c>
      <c r="E4" s="17">
        <v>10</v>
      </c>
      <c r="F4" s="17">
        <v>9</v>
      </c>
      <c r="G4" s="17">
        <v>4</v>
      </c>
      <c r="H4" s="17">
        <v>9</v>
      </c>
      <c r="I4" s="17">
        <v>1</v>
      </c>
      <c r="J4" s="17">
        <v>9</v>
      </c>
      <c r="K4" s="17">
        <v>9</v>
      </c>
      <c r="L4" s="17">
        <v>9</v>
      </c>
      <c r="M4" s="17">
        <v>10</v>
      </c>
      <c r="N4" s="17">
        <v>7</v>
      </c>
      <c r="O4" s="17">
        <v>10</v>
      </c>
      <c r="P4" s="23">
        <f t="shared" ref="P4:P32" si="0">IF(B4&lt;&gt;"",1,0)</f>
        <v>1</v>
      </c>
      <c r="Q4" s="8">
        <v>2</v>
      </c>
      <c r="R4" s="9">
        <f t="shared" ref="R4:R32" si="1">SUM(C4,F4,H4,I4,N4)</f>
        <v>36</v>
      </c>
      <c r="S4" s="21" t="str">
        <f t="shared" ref="S4:S32" si="2">IF(R4&gt;39,"ВЫСОКИЙ",IF(R4&gt;20,"СРЕДНИЙ","НИЗКИЙ"))</f>
        <v>СРЕДНИЙ</v>
      </c>
      <c r="T4" s="9">
        <f t="shared" ref="T4:T32" si="3">SUM((11-G4),(SUM(J4,M4,O4)))</f>
        <v>36</v>
      </c>
      <c r="U4" s="21" t="str">
        <f t="shared" ref="U4:U32" si="4">IF(T4&gt;31,"НИЗКИЙ",IF(T4&gt;15,"СРЕДНИЙ","ВЫСОКИЙ"))</f>
        <v>НИЗКИЙ</v>
      </c>
      <c r="V4" s="9">
        <f t="shared" ref="V4:V32" si="5">SUM(D4,E4,K4,N4)</f>
        <v>36</v>
      </c>
      <c r="W4" s="21" t="str">
        <f t="shared" ref="W4:W32" si="6">IF(V4&gt;31,"ВЫСОКИЙ",IF(V4&gt;15,"СРЕДНИЙ","НИЗКИЙ"))</f>
        <v>ВЫСОКИЙ</v>
      </c>
    </row>
    <row r="5" spans="1:23" x14ac:dyDescent="0.25">
      <c r="A5" s="4">
        <v>3</v>
      </c>
      <c r="B5" s="18">
        <v>11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3">
        <f t="shared" si="0"/>
        <v>1</v>
      </c>
      <c r="Q5" s="8">
        <v>3</v>
      </c>
      <c r="R5" s="9">
        <f t="shared" si="1"/>
        <v>0</v>
      </c>
      <c r="S5" s="21" t="str">
        <f t="shared" si="2"/>
        <v>НИЗКИЙ</v>
      </c>
      <c r="T5" s="9">
        <f t="shared" si="3"/>
        <v>11</v>
      </c>
      <c r="U5" s="21" t="str">
        <f t="shared" si="4"/>
        <v>ВЫСОКИЙ</v>
      </c>
      <c r="V5" s="9">
        <f t="shared" si="5"/>
        <v>0</v>
      </c>
      <c r="W5" s="21" t="str">
        <f t="shared" si="6"/>
        <v>НИЗКИЙ</v>
      </c>
    </row>
    <row r="6" spans="1:23" x14ac:dyDescent="0.25">
      <c r="A6" s="2">
        <v>4</v>
      </c>
      <c r="B6" s="16">
        <v>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23">
        <f t="shared" si="0"/>
        <v>1</v>
      </c>
      <c r="Q6" s="8">
        <v>4</v>
      </c>
      <c r="R6" s="9">
        <f t="shared" si="1"/>
        <v>0</v>
      </c>
      <c r="S6" s="21" t="str">
        <f t="shared" si="2"/>
        <v>НИЗКИЙ</v>
      </c>
      <c r="T6" s="9">
        <f t="shared" si="3"/>
        <v>11</v>
      </c>
      <c r="U6" s="21" t="str">
        <f t="shared" si="4"/>
        <v>ВЫСОКИЙ</v>
      </c>
      <c r="V6" s="9">
        <f t="shared" si="5"/>
        <v>0</v>
      </c>
      <c r="W6" s="21" t="str">
        <f t="shared" si="6"/>
        <v>НИЗКИЙ</v>
      </c>
    </row>
    <row r="7" spans="1:23" x14ac:dyDescent="0.25">
      <c r="A7" s="3">
        <v>5</v>
      </c>
      <c r="B7" s="18">
        <v>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3">
        <f t="shared" si="0"/>
        <v>1</v>
      </c>
      <c r="Q7" s="8">
        <v>5</v>
      </c>
      <c r="R7" s="9">
        <f t="shared" si="1"/>
        <v>0</v>
      </c>
      <c r="S7" s="21" t="str">
        <f t="shared" si="2"/>
        <v>НИЗКИЙ</v>
      </c>
      <c r="T7" s="9">
        <f t="shared" si="3"/>
        <v>11</v>
      </c>
      <c r="U7" s="21" t="str">
        <f t="shared" si="4"/>
        <v>ВЫСОКИЙ</v>
      </c>
      <c r="V7" s="9">
        <f t="shared" si="5"/>
        <v>0</v>
      </c>
      <c r="W7" s="21" t="str">
        <f t="shared" si="6"/>
        <v>НИЗКИЙ</v>
      </c>
    </row>
    <row r="8" spans="1:23" x14ac:dyDescent="0.25">
      <c r="A8" s="2">
        <v>6</v>
      </c>
      <c r="B8" s="16">
        <v>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23">
        <f t="shared" si="0"/>
        <v>1</v>
      </c>
      <c r="Q8" s="8">
        <v>6</v>
      </c>
      <c r="R8" s="9">
        <f t="shared" si="1"/>
        <v>0</v>
      </c>
      <c r="S8" s="21" t="str">
        <f t="shared" si="2"/>
        <v>НИЗКИЙ</v>
      </c>
      <c r="T8" s="9">
        <f t="shared" si="3"/>
        <v>11</v>
      </c>
      <c r="U8" s="21" t="str">
        <f t="shared" si="4"/>
        <v>ВЫСОКИЙ</v>
      </c>
      <c r="V8" s="9">
        <f t="shared" si="5"/>
        <v>0</v>
      </c>
      <c r="W8" s="21" t="str">
        <f t="shared" si="6"/>
        <v>НИЗКИЙ</v>
      </c>
    </row>
    <row r="9" spans="1:23" x14ac:dyDescent="0.25">
      <c r="A9" s="4">
        <v>7</v>
      </c>
      <c r="B9" s="18">
        <v>1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3">
        <f t="shared" si="0"/>
        <v>1</v>
      </c>
      <c r="Q9" s="8">
        <v>7</v>
      </c>
      <c r="R9" s="9">
        <f t="shared" si="1"/>
        <v>0</v>
      </c>
      <c r="S9" s="21" t="str">
        <f t="shared" si="2"/>
        <v>НИЗКИЙ</v>
      </c>
      <c r="T9" s="9">
        <f t="shared" si="3"/>
        <v>11</v>
      </c>
      <c r="U9" s="21" t="str">
        <f t="shared" si="4"/>
        <v>ВЫСОКИЙ</v>
      </c>
      <c r="V9" s="9">
        <f t="shared" si="5"/>
        <v>0</v>
      </c>
      <c r="W9" s="21" t="str">
        <f t="shared" si="6"/>
        <v>НИЗКИЙ</v>
      </c>
    </row>
    <row r="10" spans="1:23" x14ac:dyDescent="0.25">
      <c r="A10" s="2">
        <v>8</v>
      </c>
      <c r="B10" s="16">
        <v>22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23">
        <f t="shared" si="0"/>
        <v>1</v>
      </c>
      <c r="Q10" s="8">
        <v>8</v>
      </c>
      <c r="R10" s="9">
        <f t="shared" si="1"/>
        <v>0</v>
      </c>
      <c r="S10" s="21" t="str">
        <f t="shared" si="2"/>
        <v>НИЗКИЙ</v>
      </c>
      <c r="T10" s="9">
        <f t="shared" si="3"/>
        <v>11</v>
      </c>
      <c r="U10" s="21" t="str">
        <f t="shared" si="4"/>
        <v>ВЫСОКИЙ</v>
      </c>
      <c r="V10" s="9">
        <f t="shared" si="5"/>
        <v>0</v>
      </c>
      <c r="W10" s="21" t="str">
        <f t="shared" si="6"/>
        <v>НИЗКИЙ</v>
      </c>
    </row>
    <row r="11" spans="1:23" x14ac:dyDescent="0.25">
      <c r="A11" s="3">
        <v>9</v>
      </c>
      <c r="B11" s="18">
        <v>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3">
        <f t="shared" si="0"/>
        <v>1</v>
      </c>
      <c r="Q11" s="8">
        <v>9</v>
      </c>
      <c r="R11" s="9">
        <f t="shared" si="1"/>
        <v>0</v>
      </c>
      <c r="S11" s="21" t="str">
        <f t="shared" si="2"/>
        <v>НИЗКИЙ</v>
      </c>
      <c r="T11" s="9">
        <f t="shared" si="3"/>
        <v>11</v>
      </c>
      <c r="U11" s="21" t="str">
        <f t="shared" si="4"/>
        <v>ВЫСОКИЙ</v>
      </c>
      <c r="V11" s="9">
        <f t="shared" si="5"/>
        <v>0</v>
      </c>
      <c r="W11" s="21" t="str">
        <f t="shared" si="6"/>
        <v>НИЗКИЙ</v>
      </c>
    </row>
    <row r="12" spans="1:23" x14ac:dyDescent="0.25">
      <c r="A12" s="2">
        <v>10</v>
      </c>
      <c r="B12" s="16">
        <v>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23">
        <f t="shared" si="0"/>
        <v>1</v>
      </c>
      <c r="Q12" s="8">
        <v>10</v>
      </c>
      <c r="R12" s="9">
        <f t="shared" si="1"/>
        <v>0</v>
      </c>
      <c r="S12" s="21" t="str">
        <f t="shared" si="2"/>
        <v>НИЗКИЙ</v>
      </c>
      <c r="T12" s="9">
        <f t="shared" si="3"/>
        <v>11</v>
      </c>
      <c r="U12" s="21" t="str">
        <f t="shared" si="4"/>
        <v>ВЫСОКИЙ</v>
      </c>
      <c r="V12" s="9">
        <f t="shared" si="5"/>
        <v>0</v>
      </c>
      <c r="W12" s="21" t="str">
        <f t="shared" si="6"/>
        <v>НИЗКИЙ</v>
      </c>
    </row>
    <row r="13" spans="1:23" x14ac:dyDescent="0.25">
      <c r="A13" s="4">
        <v>11</v>
      </c>
      <c r="B13" s="18">
        <v>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3">
        <f t="shared" si="0"/>
        <v>1</v>
      </c>
      <c r="Q13" s="8">
        <v>11</v>
      </c>
      <c r="R13" s="9">
        <f t="shared" si="1"/>
        <v>0</v>
      </c>
      <c r="S13" s="21" t="str">
        <f t="shared" si="2"/>
        <v>НИЗКИЙ</v>
      </c>
      <c r="T13" s="9">
        <f t="shared" si="3"/>
        <v>11</v>
      </c>
      <c r="U13" s="21" t="str">
        <f t="shared" si="4"/>
        <v>ВЫСОКИЙ</v>
      </c>
      <c r="V13" s="9">
        <f t="shared" si="5"/>
        <v>0</v>
      </c>
      <c r="W13" s="21" t="str">
        <f t="shared" si="6"/>
        <v>НИЗКИЙ</v>
      </c>
    </row>
    <row r="14" spans="1:23" x14ac:dyDescent="0.25">
      <c r="A14" s="2">
        <v>12</v>
      </c>
      <c r="B14" s="16">
        <v>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23">
        <f t="shared" si="0"/>
        <v>1</v>
      </c>
      <c r="Q14" s="8">
        <v>12</v>
      </c>
      <c r="R14" s="9">
        <f t="shared" si="1"/>
        <v>0</v>
      </c>
      <c r="S14" s="21" t="str">
        <f t="shared" si="2"/>
        <v>НИЗКИЙ</v>
      </c>
      <c r="T14" s="9">
        <f t="shared" si="3"/>
        <v>11</v>
      </c>
      <c r="U14" s="21" t="str">
        <f t="shared" si="4"/>
        <v>ВЫСОКИЙ</v>
      </c>
      <c r="V14" s="9">
        <f t="shared" si="5"/>
        <v>0</v>
      </c>
      <c r="W14" s="21" t="str">
        <f t="shared" si="6"/>
        <v>НИЗКИЙ</v>
      </c>
    </row>
    <row r="15" spans="1:23" x14ac:dyDescent="0.25">
      <c r="A15" s="3">
        <v>13</v>
      </c>
      <c r="B15" s="18">
        <v>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3">
        <f t="shared" si="0"/>
        <v>1</v>
      </c>
      <c r="Q15" s="8">
        <v>13</v>
      </c>
      <c r="R15" s="9">
        <f t="shared" si="1"/>
        <v>0</v>
      </c>
      <c r="S15" s="21" t="str">
        <f t="shared" si="2"/>
        <v>НИЗКИЙ</v>
      </c>
      <c r="T15" s="9">
        <f t="shared" si="3"/>
        <v>11</v>
      </c>
      <c r="U15" s="21" t="str">
        <f t="shared" si="4"/>
        <v>ВЫСОКИЙ</v>
      </c>
      <c r="V15" s="9">
        <f t="shared" si="5"/>
        <v>0</v>
      </c>
      <c r="W15" s="21" t="str">
        <f t="shared" si="6"/>
        <v>НИЗКИЙ</v>
      </c>
    </row>
    <row r="16" spans="1:23" x14ac:dyDescent="0.25">
      <c r="A16" s="2">
        <v>14</v>
      </c>
      <c r="B16" s="16">
        <v>22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23">
        <f t="shared" si="0"/>
        <v>1</v>
      </c>
      <c r="Q16" s="8">
        <v>14</v>
      </c>
      <c r="R16" s="9">
        <f t="shared" si="1"/>
        <v>0</v>
      </c>
      <c r="S16" s="21" t="str">
        <f t="shared" si="2"/>
        <v>НИЗКИЙ</v>
      </c>
      <c r="T16" s="9">
        <f t="shared" si="3"/>
        <v>11</v>
      </c>
      <c r="U16" s="21" t="str">
        <f t="shared" si="4"/>
        <v>ВЫСОКИЙ</v>
      </c>
      <c r="V16" s="9">
        <f t="shared" si="5"/>
        <v>0</v>
      </c>
      <c r="W16" s="21" t="str">
        <f t="shared" si="6"/>
        <v>НИЗКИЙ</v>
      </c>
    </row>
    <row r="17" spans="1:23" x14ac:dyDescent="0.25">
      <c r="A17" s="4">
        <v>15</v>
      </c>
      <c r="B17" s="18">
        <v>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3">
        <f t="shared" si="0"/>
        <v>1</v>
      </c>
      <c r="Q17" s="8">
        <v>15</v>
      </c>
      <c r="R17" s="9">
        <f t="shared" si="1"/>
        <v>0</v>
      </c>
      <c r="S17" s="21" t="str">
        <f t="shared" si="2"/>
        <v>НИЗКИЙ</v>
      </c>
      <c r="T17" s="9">
        <f t="shared" si="3"/>
        <v>11</v>
      </c>
      <c r="U17" s="21" t="str">
        <f t="shared" si="4"/>
        <v>ВЫСОКИЙ</v>
      </c>
      <c r="V17" s="9">
        <f t="shared" si="5"/>
        <v>0</v>
      </c>
      <c r="W17" s="21" t="str">
        <f t="shared" si="6"/>
        <v>НИЗКИЙ</v>
      </c>
    </row>
    <row r="18" spans="1:23" x14ac:dyDescent="0.25">
      <c r="A18" s="2">
        <v>16</v>
      </c>
      <c r="B18" s="16">
        <v>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23">
        <f t="shared" si="0"/>
        <v>1</v>
      </c>
      <c r="Q18" s="8">
        <v>16</v>
      </c>
      <c r="R18" s="9">
        <f t="shared" si="1"/>
        <v>0</v>
      </c>
      <c r="S18" s="21" t="str">
        <f t="shared" si="2"/>
        <v>НИЗКИЙ</v>
      </c>
      <c r="T18" s="9">
        <f t="shared" si="3"/>
        <v>11</v>
      </c>
      <c r="U18" s="21" t="str">
        <f t="shared" si="4"/>
        <v>ВЫСОКИЙ</v>
      </c>
      <c r="V18" s="9">
        <f t="shared" si="5"/>
        <v>0</v>
      </c>
      <c r="W18" s="21" t="str">
        <f t="shared" si="6"/>
        <v>НИЗКИЙ</v>
      </c>
    </row>
    <row r="19" spans="1:23" x14ac:dyDescent="0.25">
      <c r="A19" s="3">
        <v>17</v>
      </c>
      <c r="B19" s="18">
        <v>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3">
        <f t="shared" si="0"/>
        <v>1</v>
      </c>
      <c r="Q19" s="8">
        <v>17</v>
      </c>
      <c r="R19" s="9">
        <f t="shared" si="1"/>
        <v>0</v>
      </c>
      <c r="S19" s="21" t="str">
        <f t="shared" si="2"/>
        <v>НИЗКИЙ</v>
      </c>
      <c r="T19" s="9">
        <f t="shared" si="3"/>
        <v>11</v>
      </c>
      <c r="U19" s="21" t="str">
        <f t="shared" si="4"/>
        <v>ВЫСОКИЙ</v>
      </c>
      <c r="V19" s="9">
        <f t="shared" si="5"/>
        <v>0</v>
      </c>
      <c r="W19" s="21" t="str">
        <f t="shared" si="6"/>
        <v>НИЗКИЙ</v>
      </c>
    </row>
    <row r="20" spans="1:23" x14ac:dyDescent="0.25">
      <c r="A20" s="2">
        <v>18</v>
      </c>
      <c r="B20" s="16">
        <v>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3">
        <f t="shared" si="0"/>
        <v>1</v>
      </c>
      <c r="Q20" s="8">
        <v>18</v>
      </c>
      <c r="R20" s="9">
        <f t="shared" si="1"/>
        <v>0</v>
      </c>
      <c r="S20" s="21" t="str">
        <f t="shared" si="2"/>
        <v>НИЗКИЙ</v>
      </c>
      <c r="T20" s="9">
        <f t="shared" si="3"/>
        <v>11</v>
      </c>
      <c r="U20" s="21" t="str">
        <f t="shared" si="4"/>
        <v>ВЫСОКИЙ</v>
      </c>
      <c r="V20" s="9">
        <f t="shared" si="5"/>
        <v>0</v>
      </c>
      <c r="W20" s="21" t="str">
        <f t="shared" si="6"/>
        <v>НИЗКИЙ</v>
      </c>
    </row>
    <row r="21" spans="1:23" x14ac:dyDescent="0.25">
      <c r="A21" s="4">
        <v>19</v>
      </c>
      <c r="B21" s="18">
        <v>1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3">
        <f t="shared" si="0"/>
        <v>1</v>
      </c>
      <c r="Q21" s="8">
        <v>19</v>
      </c>
      <c r="R21" s="9">
        <f t="shared" si="1"/>
        <v>0</v>
      </c>
      <c r="S21" s="21" t="str">
        <f t="shared" si="2"/>
        <v>НИЗКИЙ</v>
      </c>
      <c r="T21" s="9">
        <f t="shared" si="3"/>
        <v>11</v>
      </c>
      <c r="U21" s="21" t="str">
        <f t="shared" si="4"/>
        <v>ВЫСОКИЙ</v>
      </c>
      <c r="V21" s="9">
        <f t="shared" si="5"/>
        <v>0</v>
      </c>
      <c r="W21" s="21" t="str">
        <f t="shared" si="6"/>
        <v>НИЗКИЙ</v>
      </c>
    </row>
    <row r="22" spans="1:23" x14ac:dyDescent="0.25">
      <c r="A22" s="2">
        <v>20</v>
      </c>
      <c r="B22" s="16">
        <v>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3">
        <f t="shared" si="0"/>
        <v>1</v>
      </c>
      <c r="Q22" s="8">
        <v>20</v>
      </c>
      <c r="R22" s="9">
        <f t="shared" si="1"/>
        <v>0</v>
      </c>
      <c r="S22" s="21" t="str">
        <f t="shared" si="2"/>
        <v>НИЗКИЙ</v>
      </c>
      <c r="T22" s="9">
        <f t="shared" si="3"/>
        <v>11</v>
      </c>
      <c r="U22" s="21" t="str">
        <f t="shared" si="4"/>
        <v>ВЫСОКИЙ</v>
      </c>
      <c r="V22" s="9">
        <f t="shared" si="5"/>
        <v>0</v>
      </c>
      <c r="W22" s="21" t="str">
        <f t="shared" si="6"/>
        <v>НИЗКИЙ</v>
      </c>
    </row>
    <row r="23" spans="1:23" x14ac:dyDescent="0.25">
      <c r="A23" s="3">
        <v>21</v>
      </c>
      <c r="B23" s="18">
        <v>1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3">
        <f t="shared" si="0"/>
        <v>1</v>
      </c>
      <c r="Q23" s="8">
        <v>21</v>
      </c>
      <c r="R23" s="9">
        <f t="shared" si="1"/>
        <v>0</v>
      </c>
      <c r="S23" s="21" t="str">
        <f t="shared" si="2"/>
        <v>НИЗКИЙ</v>
      </c>
      <c r="T23" s="9">
        <f t="shared" si="3"/>
        <v>11</v>
      </c>
      <c r="U23" s="21" t="str">
        <f t="shared" si="4"/>
        <v>ВЫСОКИЙ</v>
      </c>
      <c r="V23" s="9">
        <f t="shared" si="5"/>
        <v>0</v>
      </c>
      <c r="W23" s="21" t="str">
        <f t="shared" si="6"/>
        <v>НИЗКИЙ</v>
      </c>
    </row>
    <row r="24" spans="1:23" x14ac:dyDescent="0.25">
      <c r="A24" s="2">
        <v>22</v>
      </c>
      <c r="B24" s="16">
        <v>1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23">
        <f t="shared" si="0"/>
        <v>1</v>
      </c>
      <c r="Q24" s="8">
        <v>22</v>
      </c>
      <c r="R24" s="9">
        <f t="shared" si="1"/>
        <v>0</v>
      </c>
      <c r="S24" s="21" t="str">
        <f t="shared" si="2"/>
        <v>НИЗКИЙ</v>
      </c>
      <c r="T24" s="9">
        <f t="shared" si="3"/>
        <v>11</v>
      </c>
      <c r="U24" s="21" t="str">
        <f t="shared" si="4"/>
        <v>ВЫСОКИЙ</v>
      </c>
      <c r="V24" s="9">
        <f t="shared" si="5"/>
        <v>0</v>
      </c>
      <c r="W24" s="21" t="str">
        <f t="shared" si="6"/>
        <v>НИЗКИЙ</v>
      </c>
    </row>
    <row r="25" spans="1:23" x14ac:dyDescent="0.25">
      <c r="A25" s="4">
        <v>23</v>
      </c>
      <c r="B25" s="18">
        <v>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3">
        <f t="shared" si="0"/>
        <v>1</v>
      </c>
      <c r="Q25" s="8">
        <v>23</v>
      </c>
      <c r="R25" s="9">
        <f t="shared" si="1"/>
        <v>0</v>
      </c>
      <c r="S25" s="21" t="str">
        <f t="shared" si="2"/>
        <v>НИЗКИЙ</v>
      </c>
      <c r="T25" s="9">
        <f t="shared" si="3"/>
        <v>11</v>
      </c>
      <c r="U25" s="21" t="str">
        <f t="shared" si="4"/>
        <v>ВЫСОКИЙ</v>
      </c>
      <c r="V25" s="9">
        <f t="shared" si="5"/>
        <v>0</v>
      </c>
      <c r="W25" s="21" t="str">
        <f t="shared" si="6"/>
        <v>НИЗКИЙ</v>
      </c>
    </row>
    <row r="26" spans="1:23" x14ac:dyDescent="0.25">
      <c r="A26" s="2">
        <v>24</v>
      </c>
      <c r="B26" s="16">
        <v>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23">
        <f t="shared" si="0"/>
        <v>1</v>
      </c>
      <c r="Q26" s="8">
        <v>24</v>
      </c>
      <c r="R26" s="9">
        <f t="shared" si="1"/>
        <v>0</v>
      </c>
      <c r="S26" s="21" t="str">
        <f t="shared" si="2"/>
        <v>НИЗКИЙ</v>
      </c>
      <c r="T26" s="9">
        <f t="shared" si="3"/>
        <v>11</v>
      </c>
      <c r="U26" s="21" t="str">
        <f t="shared" si="4"/>
        <v>ВЫСОКИЙ</v>
      </c>
      <c r="V26" s="9">
        <f t="shared" si="5"/>
        <v>0</v>
      </c>
      <c r="W26" s="21" t="str">
        <f t="shared" si="6"/>
        <v>НИЗКИЙ</v>
      </c>
    </row>
    <row r="27" spans="1:23" x14ac:dyDescent="0.25">
      <c r="A27" s="3">
        <v>25</v>
      </c>
      <c r="B27" s="18">
        <v>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3">
        <f t="shared" si="0"/>
        <v>1</v>
      </c>
      <c r="Q27" s="8">
        <v>25</v>
      </c>
      <c r="R27" s="9">
        <f t="shared" si="1"/>
        <v>0</v>
      </c>
      <c r="S27" s="21" t="str">
        <f t="shared" si="2"/>
        <v>НИЗКИЙ</v>
      </c>
      <c r="T27" s="9">
        <f t="shared" si="3"/>
        <v>11</v>
      </c>
      <c r="U27" s="21" t="str">
        <f t="shared" si="4"/>
        <v>ВЫСОКИЙ</v>
      </c>
      <c r="V27" s="9">
        <f t="shared" si="5"/>
        <v>0</v>
      </c>
      <c r="W27" s="21" t="str">
        <f t="shared" si="6"/>
        <v>НИЗКИЙ</v>
      </c>
    </row>
    <row r="28" spans="1:23" x14ac:dyDescent="0.25">
      <c r="A28" s="2">
        <v>26</v>
      </c>
      <c r="B28" s="16">
        <v>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23">
        <f t="shared" si="0"/>
        <v>1</v>
      </c>
      <c r="Q28" s="8">
        <v>26</v>
      </c>
      <c r="R28" s="9">
        <f t="shared" si="1"/>
        <v>0</v>
      </c>
      <c r="S28" s="21" t="str">
        <f t="shared" si="2"/>
        <v>НИЗКИЙ</v>
      </c>
      <c r="T28" s="9">
        <f t="shared" si="3"/>
        <v>11</v>
      </c>
      <c r="U28" s="21" t="str">
        <f t="shared" si="4"/>
        <v>ВЫСОКИЙ</v>
      </c>
      <c r="V28" s="9">
        <f t="shared" si="5"/>
        <v>0</v>
      </c>
      <c r="W28" s="21" t="str">
        <f t="shared" si="6"/>
        <v>НИЗКИЙ</v>
      </c>
    </row>
    <row r="29" spans="1:23" x14ac:dyDescent="0.25">
      <c r="A29" s="4">
        <v>27</v>
      </c>
      <c r="B29" s="18">
        <v>1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3">
        <f t="shared" si="0"/>
        <v>1</v>
      </c>
      <c r="Q29" s="8">
        <v>27</v>
      </c>
      <c r="R29" s="9">
        <f t="shared" si="1"/>
        <v>0</v>
      </c>
      <c r="S29" s="21" t="str">
        <f t="shared" si="2"/>
        <v>НИЗКИЙ</v>
      </c>
      <c r="T29" s="9">
        <f t="shared" si="3"/>
        <v>11</v>
      </c>
      <c r="U29" s="21" t="str">
        <f t="shared" si="4"/>
        <v>ВЫСОКИЙ</v>
      </c>
      <c r="V29" s="9">
        <f t="shared" si="5"/>
        <v>0</v>
      </c>
      <c r="W29" s="21" t="str">
        <f t="shared" si="6"/>
        <v>НИЗКИЙ</v>
      </c>
    </row>
    <row r="30" spans="1:23" x14ac:dyDescent="0.25">
      <c r="A30" s="2">
        <v>28</v>
      </c>
      <c r="B30" s="16">
        <v>1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23">
        <f t="shared" si="0"/>
        <v>1</v>
      </c>
      <c r="Q30" s="8">
        <v>28</v>
      </c>
      <c r="R30" s="9">
        <f t="shared" si="1"/>
        <v>0</v>
      </c>
      <c r="S30" s="21" t="str">
        <f t="shared" si="2"/>
        <v>НИЗКИЙ</v>
      </c>
      <c r="T30" s="9">
        <f t="shared" si="3"/>
        <v>11</v>
      </c>
      <c r="U30" s="21" t="str">
        <f t="shared" si="4"/>
        <v>ВЫСОКИЙ</v>
      </c>
      <c r="V30" s="9">
        <f t="shared" si="5"/>
        <v>0</v>
      </c>
      <c r="W30" s="21" t="str">
        <f t="shared" si="6"/>
        <v>НИЗКИЙ</v>
      </c>
    </row>
    <row r="31" spans="1:23" x14ac:dyDescent="0.25">
      <c r="A31" s="3">
        <v>29</v>
      </c>
      <c r="B31" s="18">
        <v>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3">
        <f t="shared" si="0"/>
        <v>1</v>
      </c>
      <c r="Q31" s="8">
        <v>29</v>
      </c>
      <c r="R31" s="9">
        <f t="shared" si="1"/>
        <v>0</v>
      </c>
      <c r="S31" s="21" t="str">
        <f t="shared" si="2"/>
        <v>НИЗКИЙ</v>
      </c>
      <c r="T31" s="9">
        <f t="shared" si="3"/>
        <v>11</v>
      </c>
      <c r="U31" s="21" t="str">
        <f t="shared" si="4"/>
        <v>ВЫСОКИЙ</v>
      </c>
      <c r="V31" s="9">
        <f t="shared" si="5"/>
        <v>0</v>
      </c>
      <c r="W31" s="21" t="str">
        <f t="shared" si="6"/>
        <v>НИЗКИЙ</v>
      </c>
    </row>
    <row r="32" spans="1:23" x14ac:dyDescent="0.25">
      <c r="A32" s="2">
        <v>30</v>
      </c>
      <c r="B32" s="16">
        <v>1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23">
        <f t="shared" si="0"/>
        <v>1</v>
      </c>
      <c r="Q32" s="8">
        <v>30</v>
      </c>
      <c r="R32" s="9">
        <f t="shared" si="1"/>
        <v>0</v>
      </c>
      <c r="S32" s="21" t="str">
        <f t="shared" si="2"/>
        <v>НИЗКИЙ</v>
      </c>
      <c r="T32" s="9">
        <f t="shared" si="3"/>
        <v>11</v>
      </c>
      <c r="U32" s="21" t="str">
        <f t="shared" si="4"/>
        <v>ВЫСОКИЙ</v>
      </c>
      <c r="V32" s="9">
        <f t="shared" si="5"/>
        <v>0</v>
      </c>
      <c r="W32" s="21" t="str">
        <f t="shared" si="6"/>
        <v>НИЗКИЙ</v>
      </c>
    </row>
    <row r="35" spans="18:23" x14ac:dyDescent="0.25">
      <c r="R35" s="33" t="s">
        <v>7</v>
      </c>
      <c r="S35" s="34"/>
      <c r="T35" s="34"/>
      <c r="U35" s="34"/>
      <c r="V35" s="34"/>
      <c r="W35" s="35"/>
    </row>
    <row r="36" spans="18:23" ht="30" x14ac:dyDescent="0.25">
      <c r="R36" s="12" t="s">
        <v>9</v>
      </c>
      <c r="S36" s="13" t="s">
        <v>6</v>
      </c>
      <c r="T36" s="12" t="s">
        <v>10</v>
      </c>
      <c r="U36" s="13" t="s">
        <v>6</v>
      </c>
      <c r="V36" s="12" t="s">
        <v>11</v>
      </c>
      <c r="W36" s="13" t="s">
        <v>6</v>
      </c>
    </row>
    <row r="37" spans="18:23" x14ac:dyDescent="0.25">
      <c r="R37" s="28" t="s">
        <v>3</v>
      </c>
      <c r="S37" s="24">
        <f>SUMIF(S3:S32,"ВЫСОКИЙ",$P$3:$P$32)</f>
        <v>0</v>
      </c>
      <c r="T37" s="26" t="s">
        <v>3</v>
      </c>
      <c r="U37" s="24">
        <f>SUMIF(U3:U32,"ВЫСОКИЙ",$P$3:$P$32)</f>
        <v>29</v>
      </c>
      <c r="V37" s="28" t="s">
        <v>3</v>
      </c>
      <c r="W37" s="24">
        <f>SUMIF(W3:W32,"ВЫСОКИЙ",$P$3:$P$32)</f>
        <v>2</v>
      </c>
    </row>
    <row r="38" spans="18:23" x14ac:dyDescent="0.25">
      <c r="R38" s="25" t="s">
        <v>4</v>
      </c>
      <c r="S38" s="24">
        <f>SUMIF(S3:S32,"СРЕДНИЙ",$P$3:$P$32)</f>
        <v>2</v>
      </c>
      <c r="T38" s="25" t="s">
        <v>4</v>
      </c>
      <c r="U38" s="24">
        <f>SUMIF(U3:U32,"СРЕДНИЙ",$P$3:$P$32)</f>
        <v>0</v>
      </c>
      <c r="V38" s="25" t="s">
        <v>4</v>
      </c>
      <c r="W38" s="24">
        <f>SUMIF(W3:W32,"СРЕДНИЙ",$P$3:$P$32)</f>
        <v>0</v>
      </c>
    </row>
    <row r="39" spans="18:23" x14ac:dyDescent="0.25">
      <c r="R39" s="26" t="s">
        <v>5</v>
      </c>
      <c r="S39" s="24">
        <f>SUMIF(S3:S32,"НИЗКИЙ",$P$3:$P$32)</f>
        <v>28</v>
      </c>
      <c r="T39" s="28" t="s">
        <v>5</v>
      </c>
      <c r="U39" s="24">
        <f>SUMIF(U3:U32,"НИЗКИЙ",$P$3:$P$32)</f>
        <v>1</v>
      </c>
      <c r="V39" s="26" t="s">
        <v>5</v>
      </c>
      <c r="W39" s="24">
        <f>SUMIF(W3:W32,"НИЗКИЙ",$P$3:$P$32)</f>
        <v>28</v>
      </c>
    </row>
  </sheetData>
  <mergeCells count="3">
    <mergeCell ref="A1:O1"/>
    <mergeCell ref="R1:V1"/>
    <mergeCell ref="R35:W35"/>
  </mergeCells>
  <conditionalFormatting sqref="S3:S32">
    <cfRule type="cellIs" dxfId="8" priority="22" operator="equal">
      <formula>"НИЗКИЙ"</formula>
    </cfRule>
    <cfRule type="cellIs" dxfId="7" priority="23" operator="equal">
      <formula>"СРЕДНИЙ"</formula>
    </cfRule>
    <cfRule type="cellIs" dxfId="6" priority="25" operator="equal">
      <formula>"ВЫСОКИЙ"</formula>
    </cfRule>
  </conditionalFormatting>
  <conditionalFormatting sqref="U3:U32">
    <cfRule type="cellIs" dxfId="5" priority="7" operator="equal">
      <formula>"НИЗКИЙ"</formula>
    </cfRule>
    <cfRule type="cellIs" dxfId="4" priority="8" operator="equal">
      <formula>"СРЕДНИЙ"</formula>
    </cfRule>
    <cfRule type="cellIs" dxfId="3" priority="10" operator="equal">
      <formula>"ВЫСОКИЙ"</formula>
    </cfRule>
  </conditionalFormatting>
  <conditionalFormatting sqref="W3:W32">
    <cfRule type="cellIs" dxfId="2" priority="2" operator="equal">
      <formula>"НИЗКИЙ"</formula>
    </cfRule>
    <cfRule type="cellIs" dxfId="1" priority="3" operator="equal">
      <formula>"СРЕДНИЙ"</formula>
    </cfRule>
    <cfRule type="cellIs" dxfId="0" priority="5" operator="equal">
      <formula>"ВЫСОКИЙ"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7" sqref="H7"/>
    </sheetView>
  </sheetViews>
  <sheetFormatPr defaultRowHeight="15" x14ac:dyDescent="0.25"/>
  <cols>
    <col min="1" max="1" width="9.140625" style="29"/>
    <col min="2" max="2" width="55.5703125" style="44" customWidth="1"/>
    <col min="3" max="3" width="12.140625" style="44" customWidth="1"/>
    <col min="4" max="4" width="19.85546875" customWidth="1"/>
    <col min="5" max="5" width="13.5703125" style="44" customWidth="1"/>
    <col min="6" max="6" width="9.140625" style="29"/>
  </cols>
  <sheetData>
    <row r="1" spans="1:6" s="47" customFormat="1" ht="21" x14ac:dyDescent="0.35">
      <c r="A1" s="45"/>
      <c r="B1" s="46" t="s">
        <v>30</v>
      </c>
      <c r="C1" s="46"/>
      <c r="E1" s="46"/>
      <c r="F1" s="45"/>
    </row>
    <row r="2" spans="1:6" ht="36.75" customHeight="1" x14ac:dyDescent="0.25">
      <c r="A2" s="36">
        <v>1</v>
      </c>
      <c r="B2" s="42" t="s">
        <v>25</v>
      </c>
      <c r="C2" s="42" t="s">
        <v>14</v>
      </c>
      <c r="D2" s="37" t="s">
        <v>15</v>
      </c>
      <c r="E2" s="42" t="s">
        <v>16</v>
      </c>
      <c r="F2" s="36">
        <v>1</v>
      </c>
    </row>
    <row r="3" spans="1:6" ht="16.5" hidden="1" customHeight="1" thickBot="1" x14ac:dyDescent="0.3">
      <c r="A3" s="36">
        <v>1</v>
      </c>
      <c r="B3" s="42"/>
      <c r="C3" s="42"/>
      <c r="D3" s="37"/>
      <c r="E3" s="42"/>
      <c r="F3" s="36">
        <v>1</v>
      </c>
    </row>
    <row r="4" spans="1:6" ht="41.25" customHeight="1" x14ac:dyDescent="0.25">
      <c r="A4" s="36">
        <v>2</v>
      </c>
      <c r="B4" s="42" t="s">
        <v>17</v>
      </c>
      <c r="C4" s="42" t="s">
        <v>14</v>
      </c>
      <c r="D4" s="37" t="s">
        <v>15</v>
      </c>
      <c r="E4" s="42" t="s">
        <v>16</v>
      </c>
      <c r="F4" s="36">
        <v>2</v>
      </c>
    </row>
    <row r="5" spans="1:6" ht="16.5" hidden="1" customHeight="1" thickBot="1" x14ac:dyDescent="0.3">
      <c r="A5" s="36">
        <v>2</v>
      </c>
      <c r="B5" s="42"/>
      <c r="C5" s="42"/>
      <c r="D5" s="37"/>
      <c r="E5" s="42"/>
      <c r="F5" s="36">
        <v>2</v>
      </c>
    </row>
    <row r="6" spans="1:6" ht="16.5" hidden="1" customHeight="1" thickBot="1" x14ac:dyDescent="0.3">
      <c r="A6" s="36"/>
      <c r="B6" s="42"/>
      <c r="C6" s="42"/>
      <c r="D6" s="37"/>
      <c r="E6" s="42"/>
      <c r="F6" s="36"/>
    </row>
    <row r="7" spans="1:6" ht="39.75" customHeight="1" x14ac:dyDescent="0.25">
      <c r="A7" s="36">
        <v>3</v>
      </c>
      <c r="B7" s="42" t="s">
        <v>18</v>
      </c>
      <c r="C7" s="42" t="s">
        <v>14</v>
      </c>
      <c r="D7" s="37" t="s">
        <v>15</v>
      </c>
      <c r="E7" s="42" t="s">
        <v>16</v>
      </c>
      <c r="F7" s="36">
        <v>3</v>
      </c>
    </row>
    <row r="8" spans="1:6" ht="16.5" hidden="1" customHeight="1" thickBot="1" x14ac:dyDescent="0.3">
      <c r="A8" s="36">
        <v>3</v>
      </c>
      <c r="B8" s="42"/>
      <c r="C8" s="42"/>
      <c r="D8" s="37"/>
      <c r="E8" s="42"/>
      <c r="F8" s="36">
        <v>3</v>
      </c>
    </row>
    <row r="9" spans="1:6" ht="40.5" customHeight="1" x14ac:dyDescent="0.25">
      <c r="A9" s="36">
        <v>4</v>
      </c>
      <c r="B9" s="42" t="s">
        <v>26</v>
      </c>
      <c r="C9" s="42" t="s">
        <v>14</v>
      </c>
      <c r="D9" s="37" t="s">
        <v>15</v>
      </c>
      <c r="E9" s="42" t="s">
        <v>16</v>
      </c>
      <c r="F9" s="36">
        <v>4</v>
      </c>
    </row>
    <row r="10" spans="1:6" ht="16.5" hidden="1" customHeight="1" thickBot="1" x14ac:dyDescent="0.3">
      <c r="A10" s="36">
        <v>4</v>
      </c>
      <c r="B10" s="42"/>
      <c r="C10" s="42"/>
      <c r="D10" s="37"/>
      <c r="E10" s="42"/>
      <c r="F10" s="36">
        <v>4</v>
      </c>
    </row>
    <row r="11" spans="1:6" ht="16.5" hidden="1" customHeight="1" thickBot="1" x14ac:dyDescent="0.3">
      <c r="A11" s="36"/>
      <c r="B11" s="42"/>
      <c r="C11" s="42"/>
      <c r="D11" s="37"/>
      <c r="E11" s="42"/>
      <c r="F11" s="36"/>
    </row>
    <row r="12" spans="1:6" ht="35.25" customHeight="1" x14ac:dyDescent="0.25">
      <c r="A12" s="36">
        <v>5</v>
      </c>
      <c r="B12" s="42" t="s">
        <v>29</v>
      </c>
      <c r="C12" s="42" t="s">
        <v>14</v>
      </c>
      <c r="D12" s="37" t="s">
        <v>15</v>
      </c>
      <c r="E12" s="42" t="s">
        <v>16</v>
      </c>
      <c r="F12" s="36">
        <v>5</v>
      </c>
    </row>
    <row r="13" spans="1:6" ht="15.75" hidden="1" customHeight="1" thickBot="1" x14ac:dyDescent="0.3">
      <c r="A13" s="36"/>
      <c r="B13" s="42"/>
      <c r="C13" s="42"/>
      <c r="D13" s="37"/>
      <c r="E13" s="42"/>
      <c r="F13" s="36"/>
    </row>
    <row r="14" spans="1:6" ht="44.25" customHeight="1" x14ac:dyDescent="0.25">
      <c r="A14" s="36">
        <v>6</v>
      </c>
      <c r="B14" s="42" t="s">
        <v>19</v>
      </c>
      <c r="C14" s="42" t="s">
        <v>14</v>
      </c>
      <c r="D14" s="37" t="s">
        <v>15</v>
      </c>
      <c r="E14" s="42" t="s">
        <v>16</v>
      </c>
      <c r="F14" s="36">
        <v>6</v>
      </c>
    </row>
    <row r="15" spans="1:6" ht="15.75" hidden="1" customHeight="1" x14ac:dyDescent="0.25">
      <c r="A15" s="36">
        <v>6</v>
      </c>
      <c r="B15" s="42"/>
      <c r="C15" s="42"/>
      <c r="D15" s="37"/>
      <c r="E15" s="42"/>
      <c r="F15" s="36">
        <v>6</v>
      </c>
    </row>
    <row r="16" spans="1:6" ht="15.75" hidden="1" customHeight="1" x14ac:dyDescent="0.25">
      <c r="A16" s="36"/>
      <c r="B16" s="42"/>
      <c r="C16" s="42"/>
      <c r="D16" s="37"/>
      <c r="E16" s="42"/>
      <c r="F16" s="40"/>
    </row>
    <row r="17" spans="1:6" ht="16.5" hidden="1" customHeight="1" thickBot="1" x14ac:dyDescent="0.3">
      <c r="A17" s="36"/>
      <c r="B17" s="42"/>
      <c r="C17" s="42"/>
      <c r="D17" s="37"/>
      <c r="E17" s="42"/>
      <c r="F17" s="40"/>
    </row>
    <row r="18" spans="1:6" ht="31.5" customHeight="1" x14ac:dyDescent="0.25">
      <c r="A18" s="36">
        <v>7</v>
      </c>
      <c r="B18" s="42" t="s">
        <v>27</v>
      </c>
      <c r="C18" s="42" t="s">
        <v>14</v>
      </c>
      <c r="D18" s="37" t="s">
        <v>15</v>
      </c>
      <c r="E18" s="42" t="s">
        <v>16</v>
      </c>
      <c r="F18" s="36">
        <v>7</v>
      </c>
    </row>
    <row r="19" spans="1:6" ht="36" customHeight="1" x14ac:dyDescent="0.25">
      <c r="A19" s="36">
        <v>8</v>
      </c>
      <c r="B19" s="42" t="s">
        <v>28</v>
      </c>
      <c r="C19" s="42" t="s">
        <v>14</v>
      </c>
      <c r="D19" s="37" t="s">
        <v>15</v>
      </c>
      <c r="E19" s="42" t="s">
        <v>16</v>
      </c>
      <c r="F19" s="36">
        <v>8</v>
      </c>
    </row>
    <row r="20" spans="1:6" ht="36" customHeight="1" x14ac:dyDescent="0.25">
      <c r="A20" s="36">
        <v>9</v>
      </c>
      <c r="B20" s="42" t="s">
        <v>20</v>
      </c>
      <c r="C20" s="42" t="s">
        <v>14</v>
      </c>
      <c r="D20" s="37" t="s">
        <v>15</v>
      </c>
      <c r="E20" s="42" t="s">
        <v>16</v>
      </c>
      <c r="F20" s="36">
        <v>9</v>
      </c>
    </row>
    <row r="21" spans="1:6" ht="15" hidden="1" customHeight="1" x14ac:dyDescent="0.25">
      <c r="A21" s="36"/>
      <c r="B21" s="42"/>
      <c r="C21" s="42"/>
      <c r="D21" s="37"/>
      <c r="E21" s="42"/>
      <c r="F21" s="36"/>
    </row>
    <row r="22" spans="1:6" ht="15.75" hidden="1" customHeight="1" thickBot="1" x14ac:dyDescent="0.3">
      <c r="A22" s="36"/>
      <c r="B22" s="42"/>
      <c r="C22" s="42"/>
      <c r="D22" s="37"/>
      <c r="E22" s="42"/>
      <c r="F22" s="36"/>
    </row>
    <row r="23" spans="1:6" ht="35.25" customHeight="1" x14ac:dyDescent="0.25">
      <c r="A23" s="36">
        <v>10</v>
      </c>
      <c r="B23" s="42" t="s">
        <v>21</v>
      </c>
      <c r="C23" s="42" t="s">
        <v>14</v>
      </c>
      <c r="D23" s="37" t="s">
        <v>15</v>
      </c>
      <c r="E23" s="42" t="s">
        <v>16</v>
      </c>
      <c r="F23" s="36">
        <v>10</v>
      </c>
    </row>
    <row r="24" spans="1:6" ht="36.75" customHeight="1" x14ac:dyDescent="0.25">
      <c r="A24" s="36">
        <v>11</v>
      </c>
      <c r="B24" s="42" t="s">
        <v>22</v>
      </c>
      <c r="C24" s="42" t="s">
        <v>14</v>
      </c>
      <c r="D24" s="37" t="s">
        <v>15</v>
      </c>
      <c r="E24" s="42" t="s">
        <v>16</v>
      </c>
      <c r="F24" s="36">
        <v>11</v>
      </c>
    </row>
    <row r="25" spans="1:6" ht="39.75" customHeight="1" x14ac:dyDescent="0.25">
      <c r="A25" s="36">
        <v>12</v>
      </c>
      <c r="B25" s="42" t="s">
        <v>23</v>
      </c>
      <c r="C25" s="42" t="s">
        <v>14</v>
      </c>
      <c r="D25" s="37" t="s">
        <v>15</v>
      </c>
      <c r="E25" s="42" t="s">
        <v>16</v>
      </c>
      <c r="F25" s="36">
        <v>12</v>
      </c>
    </row>
    <row r="26" spans="1:6" ht="39.75" customHeight="1" x14ac:dyDescent="0.25">
      <c r="A26" s="36">
        <v>13</v>
      </c>
      <c r="B26" s="42" t="s">
        <v>24</v>
      </c>
      <c r="C26" s="42" t="s">
        <v>14</v>
      </c>
      <c r="D26" s="37" t="s">
        <v>15</v>
      </c>
      <c r="E26" s="42" t="s">
        <v>16</v>
      </c>
      <c r="F26" s="36">
        <v>13</v>
      </c>
    </row>
    <row r="27" spans="1:6" ht="15.75" hidden="1" customHeight="1" x14ac:dyDescent="0.25">
      <c r="A27" s="41"/>
      <c r="B27" s="43"/>
      <c r="C27" s="43"/>
      <c r="D27" s="39"/>
      <c r="E27" s="43"/>
      <c r="F27" s="3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ЕГЭ,ОГЭ</vt:lpstr>
      <vt:lpstr>Анкета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vv.churilov</dc:creator>
  <cp:lastModifiedBy>МаринаА</cp:lastModifiedBy>
  <dcterms:created xsi:type="dcterms:W3CDTF">2020-01-09T10:19:15Z</dcterms:created>
  <dcterms:modified xsi:type="dcterms:W3CDTF">2024-03-05T12:50:41Z</dcterms:modified>
</cp:coreProperties>
</file>